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lg\Documents\Nidelven IT\"/>
    </mc:Choice>
  </mc:AlternateContent>
  <xr:revisionPtr revIDLastSave="0" documentId="13_ncr:1_{15255E39-1B4D-4002-9BB6-86A81B77CFF0}" xr6:coauthVersionLast="31" xr6:coauthVersionMax="31" xr10:uidLastSave="{00000000-0000-0000-0000-000000000000}"/>
  <bookViews>
    <workbookView xWindow="480" yWindow="80" windowWidth="14120" windowHeight="4190" xr2:uid="{00000000-000D-0000-FFFF-FFFF00000000}"/>
  </bookViews>
  <sheets>
    <sheet name="Ark1" sheetId="1" r:id="rId1"/>
    <sheet name="Ark2" sheetId="2" r:id="rId2"/>
    <sheet name="Ark3" sheetId="3" r:id="rId3"/>
  </sheets>
  <calcPr calcId="179017"/>
</workbook>
</file>

<file path=xl/calcChain.xml><?xml version="1.0" encoding="utf-8"?>
<calcChain xmlns="http://schemas.openxmlformats.org/spreadsheetml/2006/main">
  <c r="C57" i="1" l="1"/>
  <c r="C37" i="1" l="1"/>
  <c r="C31" i="1"/>
  <c r="D31" i="1"/>
  <c r="L19" i="1" l="1"/>
  <c r="K19" i="1"/>
  <c r="J19" i="1"/>
  <c r="I19" i="1"/>
  <c r="H19" i="1"/>
  <c r="G19" i="1"/>
  <c r="F19" i="1"/>
  <c r="E19" i="1"/>
  <c r="D19" i="1"/>
  <c r="C56" i="1" l="1"/>
  <c r="C58" i="1" s="1"/>
  <c r="C59" i="1" s="1"/>
  <c r="D34" i="1" s="1"/>
  <c r="D37" i="1" l="1"/>
</calcChain>
</file>

<file path=xl/sharedStrings.xml><?xml version="1.0" encoding="utf-8"?>
<sst xmlns="http://schemas.openxmlformats.org/spreadsheetml/2006/main" count="61" uniqueCount="54">
  <si>
    <t>Tekst</t>
  </si>
  <si>
    <t>Bilagsnummer</t>
  </si>
  <si>
    <t>Bank</t>
  </si>
  <si>
    <t>mva</t>
  </si>
  <si>
    <t>Kjøp</t>
  </si>
  <si>
    <t>av tjenester</t>
  </si>
  <si>
    <t>Inngående balanse</t>
  </si>
  <si>
    <t>drift</t>
  </si>
  <si>
    <t xml:space="preserve">Bank </t>
  </si>
  <si>
    <t>skatt</t>
  </si>
  <si>
    <t>Advokatbistand, Advokatfirmaet Varjag</t>
  </si>
  <si>
    <t>Dato</t>
  </si>
  <si>
    <t>Lønn</t>
  </si>
  <si>
    <t>Bankgebyr</t>
  </si>
  <si>
    <t>Utgående saldo</t>
  </si>
  <si>
    <t>Regnskaps</t>
  </si>
  <si>
    <t>tjenester</t>
  </si>
  <si>
    <t>Balanse</t>
  </si>
  <si>
    <t>Bankkonto</t>
  </si>
  <si>
    <t>Utsatt skattefordel</t>
  </si>
  <si>
    <t>Sum eiendeler</t>
  </si>
  <si>
    <t>Egenkapital</t>
  </si>
  <si>
    <t>Annen egenkapital</t>
  </si>
  <si>
    <t>Skyldig off. avgift</t>
  </si>
  <si>
    <t>Kortsiktig gjeld</t>
  </si>
  <si>
    <t>Sum gjeld og egenkapital</t>
  </si>
  <si>
    <t>Note</t>
  </si>
  <si>
    <t>1)</t>
  </si>
  <si>
    <t>Avgiftspliktig salg</t>
  </si>
  <si>
    <t>Arbeidsgiveravgift</t>
  </si>
  <si>
    <t>Regnskapstjenester</t>
  </si>
  <si>
    <t>Kjøp av tjenester</t>
  </si>
  <si>
    <t>Bankgebyrer</t>
  </si>
  <si>
    <t>Renter</t>
  </si>
  <si>
    <t>Underskudd før skatt</t>
  </si>
  <si>
    <t>Underskudd etter skatt</t>
  </si>
  <si>
    <t>Betalbar skatt</t>
  </si>
  <si>
    <t>Betalbar</t>
  </si>
  <si>
    <t>Paypal</t>
  </si>
  <si>
    <t>Inngående</t>
  </si>
  <si>
    <t>2)</t>
  </si>
  <si>
    <t>Inngående faktura nr. 11, Grislingås Consulting</t>
  </si>
  <si>
    <t>Gebyrer</t>
  </si>
  <si>
    <t>Skatt til gode</t>
  </si>
  <si>
    <t>Bankkontoer drift kr. 4925+bankkonto skatt kr. 34 + Paypalkonto kr 311(38,36*8,10)</t>
  </si>
  <si>
    <t>Valutatap Paypal</t>
  </si>
  <si>
    <t xml:space="preserve">Skatt til gode 2017 (24%) </t>
  </si>
  <si>
    <t xml:space="preserve">Skatt til gode 2016 (25%) </t>
  </si>
  <si>
    <t>Inngående mva</t>
  </si>
  <si>
    <t>3)</t>
  </si>
  <si>
    <t>Skatt til gode 2017: 2622*0,24= kr. 629</t>
  </si>
  <si>
    <t>Skatt til gode 2016 utbetalt kr 375-beregnet skatt til gode for 2016 i fjor kr. 121</t>
  </si>
  <si>
    <t>Bilagsregistrering 2017 Nidelven IT</t>
  </si>
  <si>
    <t>Resultat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</si>
</sst>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workbookViewId="0">
      <selection activeCell="E45" sqref="E45"/>
    </sheetView>
  </sheetViews>
  <sheetFormatPr baseColWidth="10" defaultRowHeight="14.5" x14ac:dyDescent="0.35"/>
  <cols>
    <col min="2" max="2" width="50.7265625" customWidth="1"/>
    <col min="3" max="3" width="13.7265625" customWidth="1"/>
    <col min="8" max="8" width="12.7265625" customWidth="1"/>
  </cols>
  <sheetData>
    <row r="1" spans="1:12" x14ac:dyDescent="0.35">
      <c r="B1" t="s">
        <v>52</v>
      </c>
    </row>
    <row r="3" spans="1:12" x14ac:dyDescent="0.35">
      <c r="A3" t="s">
        <v>11</v>
      </c>
      <c r="B3" t="s">
        <v>0</v>
      </c>
      <c r="C3" t="s">
        <v>1</v>
      </c>
      <c r="D3" t="s">
        <v>2</v>
      </c>
      <c r="E3" t="s">
        <v>8</v>
      </c>
      <c r="F3" t="s">
        <v>38</v>
      </c>
      <c r="G3" t="s">
        <v>37</v>
      </c>
      <c r="H3" t="s">
        <v>39</v>
      </c>
      <c r="I3" t="s">
        <v>15</v>
      </c>
      <c r="J3" t="s">
        <v>4</v>
      </c>
      <c r="K3" t="s">
        <v>33</v>
      </c>
      <c r="L3" t="s">
        <v>13</v>
      </c>
    </row>
    <row r="4" spans="1:12" x14ac:dyDescent="0.35">
      <c r="D4" t="s">
        <v>7</v>
      </c>
      <c r="E4" t="s">
        <v>9</v>
      </c>
      <c r="G4" t="s">
        <v>9</v>
      </c>
      <c r="H4" t="s">
        <v>3</v>
      </c>
      <c r="I4" t="s">
        <v>16</v>
      </c>
      <c r="J4" t="s">
        <v>5</v>
      </c>
    </row>
    <row r="6" spans="1:12" x14ac:dyDescent="0.35">
      <c r="D6">
        <v>1920</v>
      </c>
      <c r="E6">
        <v>1930</v>
      </c>
      <c r="F6">
        <v>1940</v>
      </c>
      <c r="G6">
        <v>2500</v>
      </c>
      <c r="H6">
        <v>2710</v>
      </c>
      <c r="I6">
        <v>6700</v>
      </c>
      <c r="J6">
        <v>6790</v>
      </c>
      <c r="K6">
        <v>8000</v>
      </c>
      <c r="L6">
        <v>8100</v>
      </c>
    </row>
    <row r="7" spans="1:12" x14ac:dyDescent="0.35">
      <c r="A7" s="1">
        <v>42736</v>
      </c>
      <c r="B7" t="s">
        <v>6</v>
      </c>
      <c r="D7">
        <v>7426.94</v>
      </c>
      <c r="E7">
        <v>34</v>
      </c>
      <c r="F7">
        <v>331</v>
      </c>
    </row>
    <row r="8" spans="1:12" x14ac:dyDescent="0.35">
      <c r="A8" s="1"/>
    </row>
    <row r="9" spans="1:12" x14ac:dyDescent="0.35">
      <c r="A9" s="1">
        <v>42826</v>
      </c>
      <c r="B9" t="s">
        <v>33</v>
      </c>
      <c r="C9">
        <v>1</v>
      </c>
      <c r="D9">
        <v>2</v>
      </c>
      <c r="K9">
        <v>-2</v>
      </c>
    </row>
    <row r="10" spans="1:12" x14ac:dyDescent="0.35">
      <c r="A10" s="1">
        <v>42878</v>
      </c>
      <c r="B10" t="s">
        <v>41</v>
      </c>
      <c r="C10">
        <v>2</v>
      </c>
      <c r="D10">
        <v>-1500</v>
      </c>
      <c r="I10">
        <v>1500</v>
      </c>
    </row>
    <row r="11" spans="1:12" x14ac:dyDescent="0.35">
      <c r="A11" s="1">
        <v>42535</v>
      </c>
      <c r="B11" t="s">
        <v>10</v>
      </c>
      <c r="C11">
        <v>3</v>
      </c>
      <c r="D11">
        <v>-1375</v>
      </c>
      <c r="H11">
        <v>275</v>
      </c>
      <c r="J11">
        <v>1100</v>
      </c>
    </row>
    <row r="12" spans="1:12" x14ac:dyDescent="0.35">
      <c r="A12" s="1">
        <v>42917</v>
      </c>
      <c r="B12" t="s">
        <v>33</v>
      </c>
      <c r="C12">
        <v>4</v>
      </c>
      <c r="D12">
        <v>2</v>
      </c>
      <c r="K12">
        <v>-2</v>
      </c>
    </row>
    <row r="13" spans="1:12" x14ac:dyDescent="0.35">
      <c r="A13" s="1">
        <v>42916</v>
      </c>
      <c r="B13" t="s">
        <v>42</v>
      </c>
      <c r="C13">
        <v>5</v>
      </c>
      <c r="D13">
        <v>-8</v>
      </c>
      <c r="L13">
        <v>8</v>
      </c>
    </row>
    <row r="14" spans="1:12" x14ac:dyDescent="0.35">
      <c r="A14" s="1">
        <v>42949</v>
      </c>
      <c r="B14" t="s">
        <v>43</v>
      </c>
      <c r="C14">
        <v>6</v>
      </c>
      <c r="D14">
        <v>375</v>
      </c>
      <c r="G14">
        <v>-375</v>
      </c>
    </row>
    <row r="15" spans="1:12" x14ac:dyDescent="0.35">
      <c r="A15" s="1">
        <v>43008</v>
      </c>
      <c r="B15" t="s">
        <v>33</v>
      </c>
      <c r="C15">
        <v>7</v>
      </c>
      <c r="D15">
        <v>1</v>
      </c>
      <c r="K15">
        <v>-1</v>
      </c>
    </row>
    <row r="16" spans="1:12" x14ac:dyDescent="0.35">
      <c r="A16" s="1">
        <v>43100</v>
      </c>
      <c r="B16" t="s">
        <v>33</v>
      </c>
      <c r="C16">
        <v>8</v>
      </c>
      <c r="D16">
        <v>1</v>
      </c>
      <c r="K16">
        <v>-1</v>
      </c>
    </row>
    <row r="17" spans="1:12" x14ac:dyDescent="0.35">
      <c r="A17" s="1">
        <v>43100</v>
      </c>
      <c r="B17" t="s">
        <v>45</v>
      </c>
      <c r="C17">
        <v>9</v>
      </c>
      <c r="F17">
        <v>-20</v>
      </c>
      <c r="L17">
        <v>20</v>
      </c>
    </row>
    <row r="18" spans="1:12" x14ac:dyDescent="0.35">
      <c r="A18" s="1"/>
    </row>
    <row r="19" spans="1:12" x14ac:dyDescent="0.35">
      <c r="A19" s="1">
        <v>43101</v>
      </c>
      <c r="B19" t="s">
        <v>14</v>
      </c>
      <c r="D19">
        <f>SUM(D7:D17)</f>
        <v>4924.9399999999996</v>
      </c>
      <c r="E19">
        <f t="shared" ref="E19:L19" si="0">SUM(E7:E17)</f>
        <v>34</v>
      </c>
      <c r="F19">
        <f t="shared" si="0"/>
        <v>311</v>
      </c>
      <c r="G19">
        <f t="shared" si="0"/>
        <v>-375</v>
      </c>
      <c r="H19">
        <f t="shared" si="0"/>
        <v>275</v>
      </c>
      <c r="I19">
        <f t="shared" si="0"/>
        <v>1500</v>
      </c>
      <c r="J19">
        <f t="shared" si="0"/>
        <v>1100</v>
      </c>
      <c r="K19">
        <f t="shared" si="0"/>
        <v>-6</v>
      </c>
      <c r="L19">
        <f t="shared" si="0"/>
        <v>28</v>
      </c>
    </row>
    <row r="20" spans="1:12" x14ac:dyDescent="0.35">
      <c r="A20" s="1"/>
    </row>
    <row r="21" spans="1:12" x14ac:dyDescent="0.35">
      <c r="A21" s="1"/>
      <c r="D21" s="2"/>
      <c r="K21" s="2"/>
    </row>
    <row r="22" spans="1:12" x14ac:dyDescent="0.35">
      <c r="A22" s="1"/>
    </row>
    <row r="26" spans="1:12" x14ac:dyDescent="0.35">
      <c r="B26" t="s">
        <v>17</v>
      </c>
      <c r="C26" s="1">
        <v>42735</v>
      </c>
      <c r="D26" s="1">
        <v>43100</v>
      </c>
      <c r="E26" t="s">
        <v>26</v>
      </c>
    </row>
    <row r="27" spans="1:12" x14ac:dyDescent="0.35">
      <c r="A27">
        <v>1920</v>
      </c>
      <c r="B27" t="s">
        <v>18</v>
      </c>
      <c r="C27">
        <v>7792</v>
      </c>
      <c r="D27">
        <v>5270</v>
      </c>
      <c r="E27">
        <v>1</v>
      </c>
    </row>
    <row r="28" spans="1:12" x14ac:dyDescent="0.35">
      <c r="A28">
        <v>1070</v>
      </c>
      <c r="B28" t="s">
        <v>19</v>
      </c>
      <c r="C28">
        <v>126148</v>
      </c>
      <c r="D28">
        <v>126148</v>
      </c>
    </row>
    <row r="29" spans="1:12" x14ac:dyDescent="0.35">
      <c r="A29">
        <v>2500</v>
      </c>
      <c r="B29" t="s">
        <v>36</v>
      </c>
      <c r="C29">
        <v>121</v>
      </c>
      <c r="D29">
        <v>629</v>
      </c>
    </row>
    <row r="30" spans="1:12" x14ac:dyDescent="0.35">
      <c r="B30" t="s">
        <v>48</v>
      </c>
      <c r="C30">
        <v>0</v>
      </c>
      <c r="D30">
        <v>275</v>
      </c>
    </row>
    <row r="31" spans="1:12" x14ac:dyDescent="0.35">
      <c r="B31" t="s">
        <v>20</v>
      </c>
      <c r="C31">
        <f>SUM(C27:C30)</f>
        <v>134061</v>
      </c>
      <c r="D31">
        <f>SUM(D27:D30)</f>
        <v>132322</v>
      </c>
    </row>
    <row r="33" spans="1:4" x14ac:dyDescent="0.35">
      <c r="A33">
        <v>2000</v>
      </c>
      <c r="B33" t="s">
        <v>21</v>
      </c>
      <c r="C33">
        <v>1000</v>
      </c>
      <c r="D33" s="3">
        <v>1000</v>
      </c>
    </row>
    <row r="34" spans="1:4" x14ac:dyDescent="0.35">
      <c r="A34">
        <v>2050</v>
      </c>
      <c r="B34" t="s">
        <v>22</v>
      </c>
      <c r="C34">
        <v>82480</v>
      </c>
      <c r="D34" s="3">
        <f>C34-C59</f>
        <v>80741.279999999999</v>
      </c>
    </row>
    <row r="35" spans="1:4" x14ac:dyDescent="0.35">
      <c r="A35">
        <v>2700</v>
      </c>
      <c r="B35" t="s">
        <v>23</v>
      </c>
      <c r="C35">
        <v>4336</v>
      </c>
      <c r="D35" s="3">
        <v>4336</v>
      </c>
    </row>
    <row r="36" spans="1:4" x14ac:dyDescent="0.35">
      <c r="A36">
        <v>2900</v>
      </c>
      <c r="B36" t="s">
        <v>24</v>
      </c>
      <c r="C36">
        <v>46245</v>
      </c>
      <c r="D36" s="3">
        <v>46245</v>
      </c>
    </row>
    <row r="37" spans="1:4" x14ac:dyDescent="0.35">
      <c r="B37" t="s">
        <v>25</v>
      </c>
      <c r="C37">
        <f>SUM(C33:C36)</f>
        <v>134061</v>
      </c>
      <c r="D37" s="3">
        <f>SUM(D33:D36)</f>
        <v>132322.28</v>
      </c>
    </row>
    <row r="39" spans="1:4" x14ac:dyDescent="0.35">
      <c r="B39" t="s">
        <v>27</v>
      </c>
    </row>
    <row r="40" spans="1:4" x14ac:dyDescent="0.35">
      <c r="B40" t="s">
        <v>44</v>
      </c>
    </row>
    <row r="41" spans="1:4" x14ac:dyDescent="0.35">
      <c r="B41" t="s">
        <v>40</v>
      </c>
    </row>
    <row r="42" spans="1:4" x14ac:dyDescent="0.35">
      <c r="B42" t="s">
        <v>51</v>
      </c>
    </row>
    <row r="43" spans="1:4" x14ac:dyDescent="0.35">
      <c r="B43" t="s">
        <v>49</v>
      </c>
    </row>
    <row r="44" spans="1:4" x14ac:dyDescent="0.35">
      <c r="B44" t="s">
        <v>50</v>
      </c>
    </row>
    <row r="46" spans="1:4" x14ac:dyDescent="0.35">
      <c r="B46" t="s">
        <v>53</v>
      </c>
      <c r="D46" t="s">
        <v>26</v>
      </c>
    </row>
    <row r="48" spans="1:4" x14ac:dyDescent="0.35">
      <c r="A48">
        <v>3000</v>
      </c>
      <c r="B48" t="s">
        <v>28</v>
      </c>
      <c r="C48" s="3">
        <v>0</v>
      </c>
    </row>
    <row r="49" spans="1:4" x14ac:dyDescent="0.35">
      <c r="A49">
        <v>5000</v>
      </c>
      <c r="B49" t="s">
        <v>12</v>
      </c>
      <c r="C49" s="3">
        <v>0</v>
      </c>
    </row>
    <row r="50" spans="1:4" x14ac:dyDescent="0.35">
      <c r="A50">
        <v>5400</v>
      </c>
      <c r="B50" t="s">
        <v>29</v>
      </c>
      <c r="C50" s="3">
        <v>0</v>
      </c>
    </row>
    <row r="51" spans="1:4" x14ac:dyDescent="0.35">
      <c r="A51">
        <v>6700</v>
      </c>
      <c r="B51" t="s">
        <v>30</v>
      </c>
      <c r="C51" s="3">
        <v>-1500</v>
      </c>
    </row>
    <row r="52" spans="1:4" x14ac:dyDescent="0.35">
      <c r="A52">
        <v>6790</v>
      </c>
      <c r="B52" t="s">
        <v>31</v>
      </c>
      <c r="C52" s="3">
        <v>-1100</v>
      </c>
    </row>
    <row r="53" spans="1:4" x14ac:dyDescent="0.35">
      <c r="A53">
        <v>8000</v>
      </c>
      <c r="B53" t="s">
        <v>33</v>
      </c>
      <c r="C53" s="3">
        <v>6</v>
      </c>
    </row>
    <row r="54" spans="1:4" x14ac:dyDescent="0.35">
      <c r="A54">
        <v>8100</v>
      </c>
      <c r="B54" t="s">
        <v>32</v>
      </c>
      <c r="C54" s="3">
        <v>-28</v>
      </c>
    </row>
    <row r="55" spans="1:4" x14ac:dyDescent="0.35">
      <c r="C55" s="3"/>
    </row>
    <row r="56" spans="1:4" x14ac:dyDescent="0.35">
      <c r="B56" t="s">
        <v>34</v>
      </c>
      <c r="C56" s="3">
        <f>SUM(C48:C54)</f>
        <v>-2622</v>
      </c>
    </row>
    <row r="57" spans="1:4" x14ac:dyDescent="0.35">
      <c r="B57" t="s">
        <v>47</v>
      </c>
      <c r="C57" s="3">
        <f>375-121</f>
        <v>254</v>
      </c>
      <c r="D57">
        <v>2</v>
      </c>
    </row>
    <row r="58" spans="1:4" x14ac:dyDescent="0.35">
      <c r="B58" t="s">
        <v>46</v>
      </c>
      <c r="C58" s="3">
        <f>-C56*0.24</f>
        <v>629.28</v>
      </c>
      <c r="D58">
        <v>3</v>
      </c>
    </row>
    <row r="59" spans="1:4" x14ac:dyDescent="0.35">
      <c r="B59" t="s">
        <v>35</v>
      </c>
      <c r="C59" s="3">
        <f>-SUM(C56:C58)</f>
        <v>1738.72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</dc:creator>
  <cp:lastModifiedBy>Egil Grislingås</cp:lastModifiedBy>
  <dcterms:created xsi:type="dcterms:W3CDTF">2017-05-22T04:22:48Z</dcterms:created>
  <dcterms:modified xsi:type="dcterms:W3CDTF">2018-04-24T06:49:51Z</dcterms:modified>
</cp:coreProperties>
</file>